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Диляра Сайфутдинова\9.Айтат\1.статьи\37.Аналитика стройцена\"/>
    </mc:Choice>
  </mc:AlternateContent>
  <bookViews>
    <workbookView xWindow="0" yWindow="0" windowWidth="28800" windowHeight="11730"/>
  </bookViews>
  <sheets>
    <sheet name="все" sheetId="8" r:id="rId1"/>
  </sheets>
  <calcPr calcId="162913"/>
</workbook>
</file>

<file path=xl/calcChain.xml><?xml version="1.0" encoding="utf-8"?>
<calcChain xmlns="http://schemas.openxmlformats.org/spreadsheetml/2006/main">
  <c r="L19" i="8" l="1"/>
  <c r="K19" i="8"/>
  <c r="J19" i="8"/>
  <c r="L18" i="8"/>
  <c r="K18" i="8"/>
  <c r="J18" i="8"/>
  <c r="L17" i="8"/>
  <c r="K17" i="8"/>
  <c r="J17" i="8"/>
  <c r="L16" i="8"/>
  <c r="K16" i="8"/>
  <c r="J16" i="8"/>
  <c r="L15" i="8"/>
  <c r="K15" i="8"/>
  <c r="J15" i="8"/>
  <c r="L14" i="8"/>
  <c r="K14" i="8"/>
  <c r="J14" i="8"/>
  <c r="L13" i="8"/>
  <c r="K13" i="8"/>
  <c r="J13" i="8"/>
  <c r="L12" i="8"/>
  <c r="K12" i="8"/>
  <c r="J12" i="8"/>
  <c r="L11" i="8"/>
  <c r="K11" i="8"/>
  <c r="J11" i="8"/>
  <c r="L10" i="8"/>
  <c r="K10" i="8"/>
  <c r="J10" i="8"/>
  <c r="L9" i="8"/>
  <c r="K9" i="8"/>
  <c r="J9" i="8"/>
  <c r="L8" i="8"/>
  <c r="K8" i="8"/>
  <c r="J8" i="8"/>
  <c r="L7" i="8"/>
  <c r="K7" i="8"/>
  <c r="J7" i="8"/>
  <c r="L6" i="8"/>
  <c r="K6" i="8"/>
  <c r="J6" i="8"/>
  <c r="L5" i="8"/>
  <c r="K5" i="8"/>
  <c r="J5" i="8"/>
</calcChain>
</file>

<file path=xl/sharedStrings.xml><?xml version="1.0" encoding="utf-8"?>
<sst xmlns="http://schemas.openxmlformats.org/spreadsheetml/2006/main" count="58" uniqueCount="51">
  <si>
    <t>08.4.03.03-0004</t>
  </si>
  <si>
    <t>Горячекатанная арматурная сталь класса А500 С, диаметром: 12 мм</t>
  </si>
  <si>
    <t>т</t>
  </si>
  <si>
    <t>04.1.02.01-0006</t>
  </si>
  <si>
    <t>Смеси бетонные мелкозернистого бетона (БСМ), класс В15 (М200)</t>
  </si>
  <si>
    <t>м3</t>
  </si>
  <si>
    <t>12.2.05.02-0001</t>
  </si>
  <si>
    <t>Плиты из минеральной ваты гидрофобизированные негорючие на основе каменных пород, плотность 90 кг/м3</t>
  </si>
  <si>
    <t>01.6.01.02-0005</t>
  </si>
  <si>
    <t>Листы гипсокартонные ГКЛ, толщина 9,5 мм</t>
  </si>
  <si>
    <t>м2</t>
  </si>
  <si>
    <t>21.1.06.09-0151</t>
  </si>
  <si>
    <t>Кабель силовой с медными жилами ВВГнг(A)-LS 3х1,5-660</t>
  </si>
  <si>
    <t>1000 м</t>
  </si>
  <si>
    <t>61.2.02.01-0083</t>
  </si>
  <si>
    <t>Извещатель пожарный дымовой: ИП 212-141</t>
  </si>
  <si>
    <t>10 шт</t>
  </si>
  <si>
    <t>19.1.01.02-0003</t>
  </si>
  <si>
    <t>Воздуховоды из листовой стали толщиной 0,5 мм, диаметр до 1000 мм</t>
  </si>
  <si>
    <t>08.3.09.01-0123</t>
  </si>
  <si>
    <t>Профнастил оцинкованный С21-1000-0,7</t>
  </si>
  <si>
    <t>24.2.02.01-0003</t>
  </si>
  <si>
    <t>Трубы металлополимерные многослойные для горячего водоснабжения, номинальное давление 1 МПа (10 кгс/см2), температура до 95 °C, диаметр 25 мм</t>
  </si>
  <si>
    <t>м</t>
  </si>
  <si>
    <t>04.3.01.12-0111</t>
  </si>
  <si>
    <t>Раствор готовый отделочный тяжелый, цементно-известковый, состав 1:1:6</t>
  </si>
  <si>
    <t>14.3.01.02-0102</t>
  </si>
  <si>
    <t>Грунтовка: водно-дисперсионная "БИРСС Бетон-контакт"</t>
  </si>
  <si>
    <t>91.14.02-001</t>
  </si>
  <si>
    <t>Автомобили бортовые, грузоподъемность: до 5 т</t>
  </si>
  <si>
    <t>маш.-ч</t>
  </si>
  <si>
    <t>91.05.05-016</t>
  </si>
  <si>
    <t>Краны на автомобильном ходу, грузоподъемность: 25 т</t>
  </si>
  <si>
    <t>11.3.02.04-0029</t>
  </si>
  <si>
    <t>Блок оконный из ПВХ-профилей, трехстворчатый, с поворотно-откидной створкой, двухкамерным стеклопакетом (32 мм), площадью до 2 м2</t>
  </si>
  <si>
    <t>14.5.01.05-0001</t>
  </si>
  <si>
    <t>Герметик пенополиуретановый (пена монтажная)</t>
  </si>
  <si>
    <t>л</t>
  </si>
  <si>
    <t>4 квартал 2020г</t>
  </si>
  <si>
    <t>3 квартал 2020г</t>
  </si>
  <si>
    <t>1 квартал 2021г</t>
  </si>
  <si>
    <t>3 квартал 2020г
4 квартал 2020г</t>
  </si>
  <si>
    <t>4  квартал 2020г
1 квартал 2021г</t>
  </si>
  <si>
    <t>3 квартал 2020г
1 квартал 2021г</t>
  </si>
  <si>
    <t>№ п/п</t>
  </si>
  <si>
    <t>код по Стройцене</t>
  </si>
  <si>
    <t>Наименование материала</t>
  </si>
  <si>
    <t>ед.изм.</t>
  </si>
  <si>
    <t>Цена по Стройцене Республика Татарстан</t>
  </si>
  <si>
    <t xml:space="preserve">Удорожание, %
(было-стало) </t>
  </si>
  <si>
    <t xml:space="preserve">АНАЛИЗ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</si>
</sst>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0" xfId="0" applyNumberFormat="1" applyFont="1"/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tabSelected="1" view="pageBreakPreview" zoomScale="70" zoomScaleNormal="70" zoomScaleSheetLayoutView="70" workbookViewId="0">
      <selection activeCell="R15" sqref="R15"/>
    </sheetView>
  </sheetViews>
  <sheetFormatPr defaultRowHeight="15.75" x14ac:dyDescent="0.25"/>
  <cols>
    <col min="1" max="1" width="6" style="1" customWidth="1"/>
    <col min="2" max="2" width="5.7109375" style="2" customWidth="1"/>
    <col min="3" max="3" width="19.5703125" style="13" customWidth="1"/>
    <col min="4" max="4" width="63.140625" style="10" customWidth="1"/>
    <col min="5" max="5" width="10.5703125" style="2" customWidth="1"/>
    <col min="6" max="6" width="13.140625" style="2" customWidth="1"/>
    <col min="7" max="7" width="14.42578125" style="2" customWidth="1"/>
    <col min="8" max="8" width="17.42578125" style="5" customWidth="1"/>
    <col min="9" max="9" width="2.140625" style="1" customWidth="1"/>
    <col min="10" max="12" width="11.5703125" style="2" customWidth="1"/>
    <col min="13" max="16384" width="9.140625" style="1"/>
  </cols>
  <sheetData>
    <row r="1" spans="2:12" x14ac:dyDescent="0.25">
      <c r="D1" s="14" t="s">
        <v>50</v>
      </c>
    </row>
    <row r="2" spans="2:12" hidden="1" x14ac:dyDescent="0.25">
      <c r="J2" s="12"/>
      <c r="K2" s="12">
        <v>0</v>
      </c>
      <c r="L2" s="12"/>
    </row>
    <row r="3" spans="2:12" ht="50.25" customHeight="1" x14ac:dyDescent="0.25">
      <c r="B3" s="15" t="s">
        <v>44</v>
      </c>
      <c r="C3" s="15" t="s">
        <v>45</v>
      </c>
      <c r="D3" s="15" t="s">
        <v>46</v>
      </c>
      <c r="E3" s="15" t="s">
        <v>47</v>
      </c>
      <c r="F3" s="16" t="s">
        <v>48</v>
      </c>
      <c r="G3" s="16"/>
      <c r="H3" s="16"/>
      <c r="J3" s="15" t="s">
        <v>49</v>
      </c>
      <c r="K3" s="15"/>
      <c r="L3" s="15"/>
    </row>
    <row r="4" spans="2:12" ht="90.75" customHeight="1" x14ac:dyDescent="0.25">
      <c r="B4" s="15"/>
      <c r="C4" s="15"/>
      <c r="D4" s="15"/>
      <c r="E4" s="15"/>
      <c r="F4" s="6" t="s">
        <v>39</v>
      </c>
      <c r="G4" s="8" t="s">
        <v>38</v>
      </c>
      <c r="H4" s="6" t="s">
        <v>40</v>
      </c>
      <c r="J4" s="8" t="s">
        <v>41</v>
      </c>
      <c r="K4" s="8" t="s">
        <v>42</v>
      </c>
      <c r="L4" s="6" t="s">
        <v>43</v>
      </c>
    </row>
    <row r="5" spans="2:12" ht="31.5" x14ac:dyDescent="0.25">
      <c r="B5" s="3">
        <v>1</v>
      </c>
      <c r="C5" s="9" t="s">
        <v>0</v>
      </c>
      <c r="D5" s="11" t="s">
        <v>1</v>
      </c>
      <c r="E5" s="3" t="s">
        <v>2</v>
      </c>
      <c r="F5" s="4">
        <v>32121.18</v>
      </c>
      <c r="G5" s="4">
        <v>50442.13</v>
      </c>
      <c r="H5" s="4">
        <v>51456.51</v>
      </c>
      <c r="I5" s="7"/>
      <c r="J5" s="3">
        <f>ROUND(G5*100/F5,$K$2)-100</f>
        <v>57</v>
      </c>
      <c r="K5" s="3">
        <f>ROUND(H5*100/G5,$K$2)-100</f>
        <v>2</v>
      </c>
      <c r="L5" s="3">
        <f>ROUND(H5*100/F5,$K$2)-100</f>
        <v>60</v>
      </c>
    </row>
    <row r="6" spans="2:12" ht="31.5" x14ac:dyDescent="0.25">
      <c r="B6" s="3">
        <v>2</v>
      </c>
      <c r="C6" s="9" t="s">
        <v>3</v>
      </c>
      <c r="D6" s="11" t="s">
        <v>4</v>
      </c>
      <c r="E6" s="3" t="s">
        <v>5</v>
      </c>
      <c r="F6" s="4">
        <v>3179.58</v>
      </c>
      <c r="G6" s="4">
        <v>3880.76</v>
      </c>
      <c r="H6" s="4">
        <v>3616.63</v>
      </c>
      <c r="I6" s="7"/>
      <c r="J6" s="3">
        <f t="shared" ref="J6:J19" si="0">ROUND(G6*100/F6,$K$2)-100</f>
        <v>22</v>
      </c>
      <c r="K6" s="3">
        <f t="shared" ref="K6:K19" si="1">ROUND(H6*100/G6,$K$2)-100</f>
        <v>-7</v>
      </c>
      <c r="L6" s="3">
        <f t="shared" ref="L6:L19" si="2">ROUND(H6*100/F6,$K$2)-100</f>
        <v>14</v>
      </c>
    </row>
    <row r="7" spans="2:12" ht="31.5" x14ac:dyDescent="0.25">
      <c r="B7" s="3">
        <v>3</v>
      </c>
      <c r="C7" s="9" t="s">
        <v>6</v>
      </c>
      <c r="D7" s="11" t="s">
        <v>7</v>
      </c>
      <c r="E7" s="3" t="s">
        <v>5</v>
      </c>
      <c r="F7" s="4">
        <v>2330.5100000000002</v>
      </c>
      <c r="G7" s="4">
        <v>2473.38</v>
      </c>
      <c r="H7" s="4">
        <v>2473.38</v>
      </c>
      <c r="I7" s="7"/>
      <c r="J7" s="3">
        <f t="shared" si="0"/>
        <v>6</v>
      </c>
      <c r="K7" s="3">
        <f t="shared" si="1"/>
        <v>0</v>
      </c>
      <c r="L7" s="3">
        <f t="shared" si="2"/>
        <v>6</v>
      </c>
    </row>
    <row r="8" spans="2:12" x14ac:dyDescent="0.25">
      <c r="B8" s="3">
        <v>4</v>
      </c>
      <c r="C8" s="9" t="s">
        <v>8</v>
      </c>
      <c r="D8" s="11" t="s">
        <v>9</v>
      </c>
      <c r="E8" s="3" t="s">
        <v>10</v>
      </c>
      <c r="F8" s="4">
        <v>61.03</v>
      </c>
      <c r="G8" s="4">
        <v>70.13</v>
      </c>
      <c r="H8" s="4">
        <v>70.41</v>
      </c>
      <c r="I8" s="7"/>
      <c r="J8" s="3">
        <f t="shared" si="0"/>
        <v>15</v>
      </c>
      <c r="K8" s="3">
        <f t="shared" si="1"/>
        <v>0</v>
      </c>
      <c r="L8" s="3">
        <f t="shared" si="2"/>
        <v>15</v>
      </c>
    </row>
    <row r="9" spans="2:12" x14ac:dyDescent="0.25">
      <c r="B9" s="3">
        <v>5</v>
      </c>
      <c r="C9" s="9" t="s">
        <v>11</v>
      </c>
      <c r="D9" s="11" t="s">
        <v>12</v>
      </c>
      <c r="E9" s="3" t="s">
        <v>13</v>
      </c>
      <c r="F9" s="4">
        <v>26708.33</v>
      </c>
      <c r="G9" s="4">
        <v>27327.45</v>
      </c>
      <c r="H9" s="4">
        <v>32234.61</v>
      </c>
      <c r="I9" s="7"/>
      <c r="J9" s="3">
        <f t="shared" si="0"/>
        <v>2</v>
      </c>
      <c r="K9" s="3">
        <f t="shared" si="1"/>
        <v>18</v>
      </c>
      <c r="L9" s="3">
        <f t="shared" si="2"/>
        <v>21</v>
      </c>
    </row>
    <row r="10" spans="2:12" x14ac:dyDescent="0.25">
      <c r="B10" s="3">
        <v>6</v>
      </c>
      <c r="C10" s="9" t="s">
        <v>14</v>
      </c>
      <c r="D10" s="11" t="s">
        <v>15</v>
      </c>
      <c r="E10" s="3" t="s">
        <v>16</v>
      </c>
      <c r="F10" s="4">
        <v>1958.3</v>
      </c>
      <c r="G10" s="4">
        <v>2031.8</v>
      </c>
      <c r="H10" s="4">
        <v>2031.8</v>
      </c>
      <c r="I10" s="7"/>
      <c r="J10" s="3">
        <f t="shared" si="0"/>
        <v>4</v>
      </c>
      <c r="K10" s="3">
        <f t="shared" si="1"/>
        <v>0</v>
      </c>
      <c r="L10" s="3">
        <f t="shared" si="2"/>
        <v>4</v>
      </c>
    </row>
    <row r="11" spans="2:12" ht="31.5" x14ac:dyDescent="0.25">
      <c r="B11" s="3">
        <v>7</v>
      </c>
      <c r="C11" s="9" t="s">
        <v>17</v>
      </c>
      <c r="D11" s="11" t="s">
        <v>18</v>
      </c>
      <c r="E11" s="3" t="s">
        <v>10</v>
      </c>
      <c r="F11" s="4">
        <v>393.91</v>
      </c>
      <c r="G11" s="4">
        <v>404.64</v>
      </c>
      <c r="H11" s="4">
        <v>404.64</v>
      </c>
      <c r="I11" s="7"/>
      <c r="J11" s="3">
        <f t="shared" si="0"/>
        <v>3</v>
      </c>
      <c r="K11" s="3">
        <f t="shared" si="1"/>
        <v>0</v>
      </c>
      <c r="L11" s="3">
        <f t="shared" si="2"/>
        <v>3</v>
      </c>
    </row>
    <row r="12" spans="2:12" x14ac:dyDescent="0.25">
      <c r="B12" s="3">
        <v>8</v>
      </c>
      <c r="C12" s="9" t="s">
        <v>19</v>
      </c>
      <c r="D12" s="11" t="s">
        <v>20</v>
      </c>
      <c r="E12" s="3" t="s">
        <v>10</v>
      </c>
      <c r="F12" s="4">
        <v>344.38</v>
      </c>
      <c r="G12" s="4">
        <v>380.58</v>
      </c>
      <c r="H12" s="4">
        <v>483.34</v>
      </c>
      <c r="I12" s="7"/>
      <c r="J12" s="3">
        <f t="shared" si="0"/>
        <v>11</v>
      </c>
      <c r="K12" s="3">
        <f t="shared" si="1"/>
        <v>27</v>
      </c>
      <c r="L12" s="3">
        <f t="shared" si="2"/>
        <v>40</v>
      </c>
    </row>
    <row r="13" spans="2:12" ht="47.25" x14ac:dyDescent="0.25">
      <c r="B13" s="3">
        <v>9</v>
      </c>
      <c r="C13" s="9" t="s">
        <v>21</v>
      </c>
      <c r="D13" s="11" t="s">
        <v>22</v>
      </c>
      <c r="E13" s="3" t="s">
        <v>23</v>
      </c>
      <c r="F13" s="4">
        <v>98.38</v>
      </c>
      <c r="G13" s="4">
        <v>100.8</v>
      </c>
      <c r="H13" s="4">
        <v>104.83</v>
      </c>
      <c r="I13" s="7"/>
      <c r="J13" s="3">
        <f t="shared" si="0"/>
        <v>2</v>
      </c>
      <c r="K13" s="3">
        <f t="shared" si="1"/>
        <v>4</v>
      </c>
      <c r="L13" s="3">
        <f t="shared" si="2"/>
        <v>7</v>
      </c>
    </row>
    <row r="14" spans="2:12" ht="31.5" x14ac:dyDescent="0.25">
      <c r="B14" s="3">
        <v>10</v>
      </c>
      <c r="C14" s="9" t="s">
        <v>24</v>
      </c>
      <c r="D14" s="11" t="s">
        <v>25</v>
      </c>
      <c r="E14" s="3" t="s">
        <v>5</v>
      </c>
      <c r="F14" s="4">
        <v>2110.81</v>
      </c>
      <c r="G14" s="4">
        <v>2772</v>
      </c>
      <c r="H14" s="4">
        <v>2796.59</v>
      </c>
      <c r="I14" s="7"/>
      <c r="J14" s="3">
        <f t="shared" si="0"/>
        <v>31</v>
      </c>
      <c r="K14" s="3">
        <f t="shared" si="1"/>
        <v>1</v>
      </c>
      <c r="L14" s="3">
        <f t="shared" si="2"/>
        <v>32</v>
      </c>
    </row>
    <row r="15" spans="2:12" x14ac:dyDescent="0.25">
      <c r="B15" s="3">
        <v>11</v>
      </c>
      <c r="C15" s="9" t="s">
        <v>26</v>
      </c>
      <c r="D15" s="11" t="s">
        <v>27</v>
      </c>
      <c r="E15" s="3" t="s">
        <v>2</v>
      </c>
      <c r="F15" s="4">
        <v>99630.31</v>
      </c>
      <c r="G15" s="4">
        <v>101724.54</v>
      </c>
      <c r="H15" s="4">
        <v>101724.54</v>
      </c>
      <c r="I15" s="7"/>
      <c r="J15" s="3">
        <f t="shared" si="0"/>
        <v>2</v>
      </c>
      <c r="K15" s="3">
        <f t="shared" si="1"/>
        <v>0</v>
      </c>
      <c r="L15" s="3">
        <f t="shared" si="2"/>
        <v>2</v>
      </c>
    </row>
    <row r="16" spans="2:12" ht="47.25" x14ac:dyDescent="0.25">
      <c r="B16" s="3">
        <v>12</v>
      </c>
      <c r="C16" s="9" t="s">
        <v>33</v>
      </c>
      <c r="D16" s="11" t="s">
        <v>34</v>
      </c>
      <c r="E16" s="3" t="s">
        <v>10</v>
      </c>
      <c r="F16" s="4">
        <v>4551.29</v>
      </c>
      <c r="G16" s="4">
        <v>4878.82</v>
      </c>
      <c r="H16" s="4">
        <v>5122.76</v>
      </c>
      <c r="I16" s="7"/>
      <c r="J16" s="3">
        <f t="shared" si="0"/>
        <v>7</v>
      </c>
      <c r="K16" s="3">
        <f t="shared" si="1"/>
        <v>5</v>
      </c>
      <c r="L16" s="3">
        <f t="shared" si="2"/>
        <v>13</v>
      </c>
    </row>
    <row r="17" spans="2:12" x14ac:dyDescent="0.25">
      <c r="B17" s="3">
        <v>13</v>
      </c>
      <c r="C17" s="9" t="s">
        <v>35</v>
      </c>
      <c r="D17" s="11" t="s">
        <v>36</v>
      </c>
      <c r="E17" s="3" t="s">
        <v>37</v>
      </c>
      <c r="F17" s="4">
        <v>400.87</v>
      </c>
      <c r="G17" s="4">
        <v>409.59</v>
      </c>
      <c r="H17" s="4">
        <v>409.61</v>
      </c>
      <c r="I17" s="7"/>
      <c r="J17" s="3">
        <f t="shared" si="0"/>
        <v>2</v>
      </c>
      <c r="K17" s="3">
        <f t="shared" si="1"/>
        <v>0</v>
      </c>
      <c r="L17" s="3">
        <f t="shared" si="2"/>
        <v>2</v>
      </c>
    </row>
    <row r="18" spans="2:12" x14ac:dyDescent="0.25">
      <c r="B18" s="3">
        <v>14</v>
      </c>
      <c r="C18" s="9" t="s">
        <v>28</v>
      </c>
      <c r="D18" s="11" t="s">
        <v>29</v>
      </c>
      <c r="E18" s="3" t="s">
        <v>30</v>
      </c>
      <c r="F18" s="4">
        <v>849.89</v>
      </c>
      <c r="G18" s="4">
        <v>853.6</v>
      </c>
      <c r="H18" s="4">
        <v>897.41</v>
      </c>
      <c r="I18" s="7"/>
      <c r="J18" s="3">
        <f t="shared" si="0"/>
        <v>0</v>
      </c>
      <c r="K18" s="3">
        <f t="shared" si="1"/>
        <v>5</v>
      </c>
      <c r="L18" s="3">
        <f t="shared" si="2"/>
        <v>6</v>
      </c>
    </row>
    <row r="19" spans="2:12" x14ac:dyDescent="0.25">
      <c r="B19" s="3">
        <v>15</v>
      </c>
      <c r="C19" s="9" t="s">
        <v>31</v>
      </c>
      <c r="D19" s="11" t="s">
        <v>32</v>
      </c>
      <c r="E19" s="3" t="s">
        <v>30</v>
      </c>
      <c r="F19" s="4">
        <v>2154.94</v>
      </c>
      <c r="G19" s="4">
        <v>2249.64</v>
      </c>
      <c r="H19" s="4">
        <v>2305.02</v>
      </c>
      <c r="I19" s="7"/>
      <c r="J19" s="3">
        <f t="shared" si="0"/>
        <v>4</v>
      </c>
      <c r="K19" s="3">
        <f t="shared" si="1"/>
        <v>2</v>
      </c>
      <c r="L19" s="3">
        <f t="shared" si="2"/>
        <v>7</v>
      </c>
    </row>
  </sheetData>
  <mergeCells count="6">
    <mergeCell ref="J3:L3"/>
    <mergeCell ref="B3:B4"/>
    <mergeCell ref="C3:C4"/>
    <mergeCell ref="D3:D4"/>
    <mergeCell ref="E3:E4"/>
    <mergeCell ref="F3:H3"/>
  </mergeCells>
  <pageMargins left="0.31496062992125984" right="0.11811023622047245" top="0.35433070866141736" bottom="0.35433070866141736" header="0.11811023622047245" footer="0.11811023622047245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Dilyara</dc:creator>
  <cp:lastModifiedBy>Dilyara</cp:lastModifiedBy>
  <cp:lastPrinted>2021-03-26T16:37:44Z</cp:lastPrinted>
  <dcterms:created xsi:type="dcterms:W3CDTF">2012-09-25T04:33:48Z</dcterms:created>
  <dcterms:modified xsi:type="dcterms:W3CDTF">2021-03-26T16:39:06Z</dcterms:modified>
</cp:coreProperties>
</file>